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D28" i="1"/>
  <c r="E28" i="1"/>
  <c r="F28" i="1"/>
  <c r="G28" i="1"/>
  <c r="H28" i="1"/>
  <c r="I28" i="1"/>
  <c r="J28" i="1"/>
  <c r="K28" i="1"/>
  <c r="L28" i="1"/>
  <c r="M28" i="1"/>
  <c r="N28" i="1"/>
  <c r="O28" i="1"/>
  <c r="E17" i="1"/>
  <c r="F17" i="1"/>
  <c r="G17" i="1"/>
  <c r="H17" i="1"/>
  <c r="I17" i="1"/>
  <c r="J17" i="1"/>
  <c r="K17" i="1"/>
  <c r="L17" i="1"/>
  <c r="M17" i="1"/>
  <c r="N17" i="1"/>
  <c r="O17" i="1"/>
  <c r="D17" i="1"/>
  <c r="E6" i="1"/>
  <c r="F6" i="1"/>
  <c r="G6" i="1"/>
  <c r="H6" i="1"/>
  <c r="I6" i="1"/>
  <c r="J6" i="1"/>
  <c r="K6" i="1"/>
  <c r="L6" i="1"/>
  <c r="M6" i="1"/>
  <c r="N6" i="1"/>
  <c r="O6" i="1"/>
  <c r="D6" i="1"/>
  <c r="C5" i="1"/>
  <c r="C4" i="1"/>
  <c r="C6" i="1" s="1"/>
  <c r="C17" i="1" l="1"/>
  <c r="C27" i="1"/>
  <c r="C28" i="1" l="1"/>
  <c r="C16" i="1" l="1"/>
  <c r="C15" i="1"/>
</calcChain>
</file>

<file path=xl/sharedStrings.xml><?xml version="1.0" encoding="utf-8"?>
<sst xmlns="http://schemas.openxmlformats.org/spreadsheetml/2006/main" count="66" uniqueCount="40">
  <si>
    <t>Годишно</t>
  </si>
  <si>
    <t>Бруто произведена ел. енегия</t>
  </si>
  <si>
    <t>MWh</t>
  </si>
  <si>
    <t>Собствено потребление</t>
  </si>
  <si>
    <t xml:space="preserve">Ев. Владимирова </t>
  </si>
  <si>
    <t>/Управител/</t>
  </si>
  <si>
    <t>Отчетна информация 2023 - 2024 - ТЕЦ Левски</t>
  </si>
  <si>
    <t>Отчетна информация 2023- ТЕЦ Левски</t>
  </si>
  <si>
    <t>Отчетна информация 2024 - 2025 - ТЕЦ Левски</t>
  </si>
  <si>
    <t>01/23</t>
  </si>
  <si>
    <t>02/23</t>
  </si>
  <si>
    <t>03/23</t>
  </si>
  <si>
    <t>04/23</t>
  </si>
  <si>
    <t>05/23</t>
  </si>
  <si>
    <t>06/23</t>
  </si>
  <si>
    <t>07/23</t>
  </si>
  <si>
    <t>08/23</t>
  </si>
  <si>
    <t>09/23</t>
  </si>
  <si>
    <t>10/23</t>
  </si>
  <si>
    <t>11/23</t>
  </si>
  <si>
    <t>12/23</t>
  </si>
  <si>
    <t>01/24</t>
  </si>
  <si>
    <t>02/24</t>
  </si>
  <si>
    <t>03/24</t>
  </si>
  <si>
    <t>04/24</t>
  </si>
  <si>
    <t>05/24</t>
  </si>
  <si>
    <t>06/24</t>
  </si>
  <si>
    <t>07/24</t>
  </si>
  <si>
    <t>08/24</t>
  </si>
  <si>
    <t>09/24</t>
  </si>
  <si>
    <t>10/24</t>
  </si>
  <si>
    <t>11/24</t>
  </si>
  <si>
    <t>12/24</t>
  </si>
  <si>
    <t>01/25</t>
  </si>
  <si>
    <t>02/25</t>
  </si>
  <si>
    <t>03/25</t>
  </si>
  <si>
    <t>04/25</t>
  </si>
  <si>
    <t>05/25</t>
  </si>
  <si>
    <t>06/25</t>
  </si>
  <si>
    <t>Нeтно произведена ел. Енергия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</si>
</sst>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rgb="FF9C6500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/>
    <xf numFmtId="3" fontId="4" fillId="0" borderId="0" xfId="0" applyNumberFormat="1" applyFont="1"/>
    <xf numFmtId="2" fontId="4" fillId="0" borderId="1" xfId="0" applyNumberFormat="1" applyFont="1" applyBorder="1"/>
    <xf numFmtId="4" fontId="4" fillId="3" borderId="1" xfId="0" applyNumberFormat="1" applyFont="1" applyFill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3">
    <cellStyle name="Neutral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activeCell="F18" sqref="F18"/>
    </sheetView>
  </sheetViews>
  <sheetFormatPr defaultRowHeight="12.75" x14ac:dyDescent="0.2"/>
  <cols>
    <col min="1" max="1" width="19.85546875" style="7" customWidth="1"/>
    <col min="2" max="2" width="5.7109375" style="8" customWidth="1"/>
    <col min="3" max="3" width="9.140625" style="1"/>
    <col min="4" max="4" width="7.140625" style="1" customWidth="1"/>
    <col min="5" max="5" width="6.7109375" style="1" customWidth="1"/>
    <col min="6" max="6" width="7.7109375" style="1" customWidth="1"/>
    <col min="7" max="7" width="8" style="1" customWidth="1"/>
    <col min="8" max="8" width="7.140625" style="1" customWidth="1"/>
    <col min="9" max="9" width="7.7109375" style="1" customWidth="1"/>
    <col min="10" max="10" width="6.85546875" style="1" customWidth="1"/>
    <col min="11" max="11" width="7.85546875" style="1" customWidth="1"/>
    <col min="12" max="12" width="8.140625" style="1" customWidth="1"/>
    <col min="13" max="13" width="9" style="1" customWidth="1"/>
    <col min="14" max="14" width="8.28515625" style="1" customWidth="1"/>
    <col min="15" max="15" width="8.42578125" style="1" bestFit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20" x14ac:dyDescent="0.2">
      <c r="A1" s="14" t="s">
        <v>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1:20" x14ac:dyDescent="0.2">
      <c r="A3" s="2"/>
      <c r="B3" s="3"/>
      <c r="C3" s="4" t="s">
        <v>0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</row>
    <row r="4" spans="1:20" ht="25.5" x14ac:dyDescent="0.2">
      <c r="A4" s="2" t="s">
        <v>1</v>
      </c>
      <c r="B4" s="3" t="s">
        <v>2</v>
      </c>
      <c r="C4" s="6">
        <f>SUM(D4:O4)</f>
        <v>6297.8909999999996</v>
      </c>
      <c r="D4" s="6">
        <v>1301.981</v>
      </c>
      <c r="E4" s="6">
        <v>1243.3430000000001</v>
      </c>
      <c r="F4" s="6">
        <v>1105.2449999999999</v>
      </c>
      <c r="G4" s="6">
        <v>746.55200000000002</v>
      </c>
      <c r="H4" s="6">
        <v>357.33300000000003</v>
      </c>
      <c r="I4" s="6">
        <v>75.296999999999997</v>
      </c>
      <c r="J4" s="6">
        <v>72.805000000000007</v>
      </c>
      <c r="K4" s="6">
        <v>41.289000000000001</v>
      </c>
      <c r="L4" s="6">
        <v>0</v>
      </c>
      <c r="M4" s="6">
        <v>0</v>
      </c>
      <c r="N4" s="6">
        <v>0</v>
      </c>
      <c r="O4" s="6">
        <v>1354.046</v>
      </c>
    </row>
    <row r="5" spans="1:20" ht="15" customHeight="1" x14ac:dyDescent="0.2">
      <c r="A5" s="2" t="s">
        <v>3</v>
      </c>
      <c r="B5" s="3" t="s">
        <v>2</v>
      </c>
      <c r="C5" s="6">
        <f t="shared" ref="C5" si="0">SUM(D5:O5)</f>
        <v>313.60500000000002</v>
      </c>
      <c r="D5" s="6">
        <v>65</v>
      </c>
      <c r="E5" s="6">
        <v>62</v>
      </c>
      <c r="F5" s="6">
        <v>55</v>
      </c>
      <c r="G5" s="6">
        <v>37</v>
      </c>
      <c r="H5" s="6">
        <v>17.79</v>
      </c>
      <c r="I5" s="6">
        <v>3.76</v>
      </c>
      <c r="J5" s="6">
        <v>3.633</v>
      </c>
      <c r="K5" s="6">
        <v>2.0579999999999998</v>
      </c>
      <c r="L5" s="6">
        <v>0</v>
      </c>
      <c r="M5" s="6">
        <v>0</v>
      </c>
      <c r="N5" s="6">
        <v>0</v>
      </c>
      <c r="O5" s="6">
        <v>67.364000000000004</v>
      </c>
    </row>
    <row r="6" spans="1:20" ht="25.5" x14ac:dyDescent="0.2">
      <c r="A6" s="2" t="s">
        <v>39</v>
      </c>
      <c r="B6" s="3" t="s">
        <v>2</v>
      </c>
      <c r="C6" s="6">
        <f>+C4-C5</f>
        <v>5984.2860000000001</v>
      </c>
      <c r="D6" s="6">
        <f>+D4-D5</f>
        <v>1236.981</v>
      </c>
      <c r="E6" s="6">
        <f t="shared" ref="E6:O6" si="1">+E4-E5</f>
        <v>1181.3430000000001</v>
      </c>
      <c r="F6" s="6">
        <f t="shared" si="1"/>
        <v>1050.2449999999999</v>
      </c>
      <c r="G6" s="6">
        <f t="shared" si="1"/>
        <v>709.55200000000002</v>
      </c>
      <c r="H6" s="6">
        <f t="shared" si="1"/>
        <v>339.54300000000001</v>
      </c>
      <c r="I6" s="6">
        <f t="shared" si="1"/>
        <v>71.536999999999992</v>
      </c>
      <c r="J6" s="6">
        <f t="shared" si="1"/>
        <v>69.172000000000011</v>
      </c>
      <c r="K6" s="6">
        <f t="shared" si="1"/>
        <v>39.231000000000002</v>
      </c>
      <c r="L6" s="6">
        <f t="shared" si="1"/>
        <v>0</v>
      </c>
      <c r="M6" s="6">
        <f t="shared" si="1"/>
        <v>0</v>
      </c>
      <c r="N6" s="6">
        <f t="shared" si="1"/>
        <v>0</v>
      </c>
      <c r="O6" s="6">
        <f t="shared" si="1"/>
        <v>1286.682</v>
      </c>
    </row>
    <row r="8" spans="1:20" x14ac:dyDescent="0.2">
      <c r="M8" s="9" t="s">
        <v>4</v>
      </c>
    </row>
    <row r="9" spans="1:20" x14ac:dyDescent="0.2">
      <c r="N9" s="13" t="s">
        <v>5</v>
      </c>
      <c r="O9" s="13"/>
    </row>
    <row r="10" spans="1:20" x14ac:dyDescent="0.2">
      <c r="N10" s="13"/>
      <c r="O10" s="13"/>
    </row>
    <row r="12" spans="1:20" x14ac:dyDescent="0.2">
      <c r="A12" s="14" t="s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4" spans="1:20" x14ac:dyDescent="0.2">
      <c r="A14" s="2"/>
      <c r="B14" s="3"/>
      <c r="C14" s="4" t="s">
        <v>0</v>
      </c>
      <c r="D14" s="5" t="s">
        <v>15</v>
      </c>
      <c r="E14" s="5" t="s">
        <v>16</v>
      </c>
      <c r="F14" s="5" t="s">
        <v>17</v>
      </c>
      <c r="G14" s="5" t="s">
        <v>18</v>
      </c>
      <c r="H14" s="5" t="s">
        <v>19</v>
      </c>
      <c r="I14" s="5" t="s">
        <v>20</v>
      </c>
      <c r="J14" s="5" t="s">
        <v>21</v>
      </c>
      <c r="K14" s="5" t="s">
        <v>22</v>
      </c>
      <c r="L14" s="5" t="s">
        <v>23</v>
      </c>
      <c r="M14" s="5" t="s">
        <v>24</v>
      </c>
      <c r="N14" s="5" t="s">
        <v>25</v>
      </c>
      <c r="O14" s="5" t="s">
        <v>26</v>
      </c>
    </row>
    <row r="15" spans="1:20" ht="25.5" x14ac:dyDescent="0.2">
      <c r="A15" s="2" t="s">
        <v>1</v>
      </c>
      <c r="B15" s="3" t="s">
        <v>2</v>
      </c>
      <c r="C15" s="6">
        <f>SUM(D15:O15)</f>
        <v>6427.036000000001</v>
      </c>
      <c r="D15" s="6">
        <v>72.8</v>
      </c>
      <c r="E15" s="6">
        <v>41.28</v>
      </c>
      <c r="F15" s="6">
        <v>0</v>
      </c>
      <c r="G15" s="6">
        <v>0</v>
      </c>
      <c r="H15" s="6">
        <v>0</v>
      </c>
      <c r="I15" s="6">
        <v>1354.046</v>
      </c>
      <c r="J15" s="6">
        <v>1630.71</v>
      </c>
      <c r="K15" s="6">
        <v>1198.4000000000001</v>
      </c>
      <c r="L15" s="12">
        <v>881.6</v>
      </c>
      <c r="M15" s="12">
        <v>699.2</v>
      </c>
      <c r="N15" s="12">
        <v>449.2</v>
      </c>
      <c r="O15" s="12">
        <v>99.8</v>
      </c>
      <c r="Q15" s="10"/>
      <c r="R15" s="10"/>
      <c r="S15" s="10"/>
      <c r="T15" s="10"/>
    </row>
    <row r="16" spans="1:20" ht="16.5" customHeight="1" x14ac:dyDescent="0.2">
      <c r="A16" s="2" t="s">
        <v>3</v>
      </c>
      <c r="B16" s="3" t="s">
        <v>2</v>
      </c>
      <c r="C16" s="6">
        <f>SUM(D16:O16)</f>
        <v>324.01830000000001</v>
      </c>
      <c r="D16" s="6">
        <v>3.6333000000000002</v>
      </c>
      <c r="E16" s="6">
        <v>2.0579999999999998</v>
      </c>
      <c r="F16" s="6">
        <v>0</v>
      </c>
      <c r="G16" s="6">
        <v>0</v>
      </c>
      <c r="H16" s="6">
        <v>0</v>
      </c>
      <c r="I16" s="6">
        <v>67.36</v>
      </c>
      <c r="J16" s="6">
        <v>81.209999999999994</v>
      </c>
      <c r="K16" s="6">
        <v>58.4</v>
      </c>
      <c r="L16" s="12">
        <v>44</v>
      </c>
      <c r="M16" s="12">
        <v>35.200000000000003</v>
      </c>
      <c r="N16" s="12">
        <v>24.131</v>
      </c>
      <c r="O16" s="12">
        <v>8.0259999999999998</v>
      </c>
    </row>
    <row r="17" spans="1:15" ht="25.5" x14ac:dyDescent="0.2">
      <c r="A17" s="2" t="s">
        <v>39</v>
      </c>
      <c r="B17" s="3" t="s">
        <v>2</v>
      </c>
      <c r="C17" s="6">
        <f>+SUM(D17:O17)</f>
        <v>6103.0177000000012</v>
      </c>
      <c r="D17" s="6">
        <f>+D15-D16</f>
        <v>69.166699999999992</v>
      </c>
      <c r="E17" s="6">
        <f t="shared" ref="E17" si="2">+E15-E16</f>
        <v>39.222000000000001</v>
      </c>
      <c r="F17" s="6">
        <f>+F15-F16</f>
        <v>0</v>
      </c>
      <c r="G17" s="6">
        <f>+G15-G16</f>
        <v>0</v>
      </c>
      <c r="H17" s="6">
        <f>+H15-H16</f>
        <v>0</v>
      </c>
      <c r="I17" s="6">
        <f>+I15-I16</f>
        <v>1286.6860000000001</v>
      </c>
      <c r="J17" s="6">
        <f>+J15-J16</f>
        <v>1549.5</v>
      </c>
      <c r="K17" s="6">
        <f>+K15-K16</f>
        <v>1140</v>
      </c>
      <c r="L17" s="6">
        <f>+L15-L16</f>
        <v>837.6</v>
      </c>
      <c r="M17" s="6">
        <f>+M15-M16</f>
        <v>664</v>
      </c>
      <c r="N17" s="6">
        <f>+N15-N16</f>
        <v>425.06899999999996</v>
      </c>
      <c r="O17" s="6">
        <f>+O15-O16</f>
        <v>91.774000000000001</v>
      </c>
    </row>
    <row r="19" spans="1:15" x14ac:dyDescent="0.2">
      <c r="C19" s="10"/>
      <c r="M19" s="9" t="s">
        <v>4</v>
      </c>
    </row>
    <row r="20" spans="1:15" x14ac:dyDescent="0.2">
      <c r="N20" s="13" t="s">
        <v>5</v>
      </c>
      <c r="O20" s="13"/>
    </row>
    <row r="21" spans="1:15" x14ac:dyDescent="0.2">
      <c r="L21" s="10"/>
      <c r="N21" s="13"/>
      <c r="O21" s="13"/>
    </row>
    <row r="23" spans="1:15" x14ac:dyDescent="0.2">
      <c r="A23" s="14" t="s">
        <v>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5" spans="1:15" x14ac:dyDescent="0.2">
      <c r="A25" s="2"/>
      <c r="B25" s="3"/>
      <c r="C25" s="4" t="s">
        <v>0</v>
      </c>
      <c r="D25" s="5" t="s">
        <v>27</v>
      </c>
      <c r="E25" s="5" t="s">
        <v>28</v>
      </c>
      <c r="F25" s="5" t="s">
        <v>29</v>
      </c>
      <c r="G25" s="5" t="s">
        <v>30</v>
      </c>
      <c r="H25" s="5" t="s">
        <v>31</v>
      </c>
      <c r="I25" s="5" t="s">
        <v>32</v>
      </c>
      <c r="J25" s="5" t="s">
        <v>33</v>
      </c>
      <c r="K25" s="5" t="s">
        <v>34</v>
      </c>
      <c r="L25" s="5" t="s">
        <v>35</v>
      </c>
      <c r="M25" s="5" t="s">
        <v>36</v>
      </c>
      <c r="N25" s="5" t="s">
        <v>37</v>
      </c>
      <c r="O25" s="5" t="s">
        <v>38</v>
      </c>
    </row>
    <row r="26" spans="1:15" ht="25.5" x14ac:dyDescent="0.2">
      <c r="A26" s="2" t="s">
        <v>1</v>
      </c>
      <c r="B26" s="3" t="s">
        <v>2</v>
      </c>
      <c r="C26" s="11">
        <f>SUM(D26:O26)</f>
        <v>7529.68</v>
      </c>
      <c r="D26" s="11">
        <v>182</v>
      </c>
      <c r="E26" s="11">
        <v>62</v>
      </c>
      <c r="F26" s="11">
        <v>0</v>
      </c>
      <c r="G26" s="11">
        <v>0</v>
      </c>
      <c r="H26" s="11">
        <v>874</v>
      </c>
      <c r="I26" s="11">
        <v>1203.4000000000001</v>
      </c>
      <c r="J26" s="11">
        <v>1301.98</v>
      </c>
      <c r="K26" s="11">
        <v>1243.3</v>
      </c>
      <c r="L26" s="11">
        <v>1102</v>
      </c>
      <c r="M26" s="11">
        <v>874</v>
      </c>
      <c r="N26" s="11">
        <v>562</v>
      </c>
      <c r="O26" s="11">
        <v>125</v>
      </c>
    </row>
    <row r="27" spans="1:15" ht="19.5" customHeight="1" x14ac:dyDescent="0.2">
      <c r="A27" s="2" t="s">
        <v>3</v>
      </c>
      <c r="B27" s="3" t="s">
        <v>2</v>
      </c>
      <c r="C27" s="11">
        <f>SUM(D27:O27)</f>
        <v>382.07499999999999</v>
      </c>
      <c r="D27" s="11">
        <v>9.1300000000000008</v>
      </c>
      <c r="E27" s="11">
        <v>3.1</v>
      </c>
      <c r="F27" s="11">
        <v>0</v>
      </c>
      <c r="G27" s="11">
        <v>0</v>
      </c>
      <c r="H27" s="11">
        <v>44</v>
      </c>
      <c r="I27" s="11">
        <v>59.99</v>
      </c>
      <c r="J27" s="11">
        <v>64.78</v>
      </c>
      <c r="K27" s="11">
        <v>62.075000000000003</v>
      </c>
      <c r="L27" s="11">
        <v>55</v>
      </c>
      <c r="M27" s="11">
        <v>44</v>
      </c>
      <c r="N27" s="11">
        <v>30</v>
      </c>
      <c r="O27" s="11">
        <v>10</v>
      </c>
    </row>
    <row r="28" spans="1:15" ht="25.5" x14ac:dyDescent="0.2">
      <c r="A28" s="2" t="s">
        <v>39</v>
      </c>
      <c r="B28" s="3" t="s">
        <v>2</v>
      </c>
      <c r="C28" s="11">
        <f>SUM(D28:O28)</f>
        <v>7147.6049999999996</v>
      </c>
      <c r="D28" s="11">
        <f>+D26-D27</f>
        <v>172.87</v>
      </c>
      <c r="E28" s="11">
        <f t="shared" ref="E28:O28" si="3">+E26-E27</f>
        <v>58.9</v>
      </c>
      <c r="F28" s="11">
        <f t="shared" si="3"/>
        <v>0</v>
      </c>
      <c r="G28" s="11">
        <f t="shared" si="3"/>
        <v>0</v>
      </c>
      <c r="H28" s="11">
        <f t="shared" si="3"/>
        <v>830</v>
      </c>
      <c r="I28" s="11">
        <f t="shared" si="3"/>
        <v>1143.4100000000001</v>
      </c>
      <c r="J28" s="11">
        <f t="shared" si="3"/>
        <v>1237.2</v>
      </c>
      <c r="K28" s="11">
        <f t="shared" si="3"/>
        <v>1181.2249999999999</v>
      </c>
      <c r="L28" s="11">
        <f t="shared" si="3"/>
        <v>1047</v>
      </c>
      <c r="M28" s="11">
        <f t="shared" si="3"/>
        <v>830</v>
      </c>
      <c r="N28" s="11">
        <f t="shared" si="3"/>
        <v>532</v>
      </c>
      <c r="O28" s="11">
        <f t="shared" si="3"/>
        <v>115</v>
      </c>
    </row>
    <row r="30" spans="1:15" x14ac:dyDescent="0.2">
      <c r="C30" s="10"/>
      <c r="M30" s="9" t="s">
        <v>4</v>
      </c>
    </row>
    <row r="31" spans="1:15" x14ac:dyDescent="0.2">
      <c r="N31" s="13" t="s">
        <v>5</v>
      </c>
      <c r="O31" s="13"/>
    </row>
    <row r="32" spans="1:15" x14ac:dyDescent="0.2">
      <c r="N32" s="13"/>
      <c r="O32" s="13"/>
    </row>
  </sheetData>
  <mergeCells count="6">
    <mergeCell ref="N31:O32"/>
    <mergeCell ref="A1:O1"/>
    <mergeCell ref="N9:O10"/>
    <mergeCell ref="A12:O12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2024-03-28T08:31:29Z</dcterms:modified>
</cp:coreProperties>
</file>